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4340" windowHeight="4245"/>
  </bookViews>
  <sheets>
    <sheet name="ManagedCare25 Drugs +Harvoni 14" sheetId="1" r:id="rId1"/>
    <sheet name="FFS Top 25 Drugs+Harvoni 2014" sheetId="4" r:id="rId2"/>
    <sheet name="Sheet1" sheetId="5" r:id="rId3"/>
  </sheets>
  <calcPr calcId="145621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H29" i="4" l="1"/>
  <c r="G29" i="4"/>
  <c r="F29" i="4"/>
  <c r="E29" i="4"/>
  <c r="D29" i="4"/>
</calcChain>
</file>

<file path=xl/sharedStrings.xml><?xml version="1.0" encoding="utf-8"?>
<sst xmlns="http://schemas.openxmlformats.org/spreadsheetml/2006/main" count="73" uniqueCount="51">
  <si>
    <t>Drug_Name</t>
  </si>
  <si>
    <t>SOVALDI 400 MG TABLET</t>
  </si>
  <si>
    <t>LANTUS 100 UNITS/ML VIAL</t>
  </si>
  <si>
    <t>SUBOXONE 8 MG-2 MG SL FILM</t>
  </si>
  <si>
    <t>ABILIFY 5 MG TABLET</t>
  </si>
  <si>
    <t>ABILIFY 10 MG TABLET</t>
  </si>
  <si>
    <t>PROAIR HFA 90 MCG INHALER</t>
  </si>
  <si>
    <t>LANTUS SOLOSTAR 100 UNITS/M</t>
  </si>
  <si>
    <t>HUMIRA 40 MG/0.8 ML PEN</t>
  </si>
  <si>
    <t>NOVOLOG 100 UNIT/ML VIAL</t>
  </si>
  <si>
    <t>TRUVADA 200 MG-300 MG TABLE</t>
  </si>
  <si>
    <t>VENTOLIN HFA 90 MCG INHALER</t>
  </si>
  <si>
    <t>NOVOLOG FLEXPEN SYRINGE</t>
  </si>
  <si>
    <t>ABILIFY 20 MG TABLET</t>
  </si>
  <si>
    <t>ATRIPLA TABLET</t>
  </si>
  <si>
    <t>FLOVENT HFA 110 MCG INHALER</t>
  </si>
  <si>
    <t>ABILIFY 15 MG TABLET</t>
  </si>
  <si>
    <t>ACCU-CHEK AVIVA PLUS TEST S</t>
  </si>
  <si>
    <t>ABILIFY 2 MG TABLET</t>
  </si>
  <si>
    <t>STRIBILD TABLET</t>
  </si>
  <si>
    <t>SYMBICORT 160-4.5 MCG INHAL</t>
  </si>
  <si>
    <t>ABILIFY 30 MG TABLET</t>
  </si>
  <si>
    <t>ADVAIR 250-50 DISKUS</t>
  </si>
  <si>
    <t>ENBREL 50 MG/ML SURECLICK S</t>
  </si>
  <si>
    <t>HARVONI 90-400 MG TABLET</t>
  </si>
  <si>
    <t>Unique Recipients</t>
  </si>
  <si>
    <t>Paid Amount</t>
  </si>
  <si>
    <t>Claim Counts</t>
  </si>
  <si>
    <t>Paid Drug Quanity</t>
  </si>
  <si>
    <t>Days of Supply</t>
  </si>
  <si>
    <t>LEVEMIR 100 UNITS/ML VIAL</t>
  </si>
  <si>
    <t>SYNAGIS 100 MG/1 ML VIAL</t>
  </si>
  <si>
    <t>ACCU-CHEK SMARTVIEW TEST ST</t>
  </si>
  <si>
    <t>BUPRENORPHIN-NALOXON 8-2 MG</t>
  </si>
  <si>
    <t>PROVENTIL HFA 90 MCG INHALE</t>
  </si>
  <si>
    <t>NOVOLIN 70-30 100 UNIT/ML V</t>
  </si>
  <si>
    <t>XIFAXAN 550 MG TABLET</t>
  </si>
  <si>
    <t>ENBREL 50 MG/ML SYRINGE</t>
  </si>
  <si>
    <t>HUMIRA 40 MG/0.8 ML SYRINGE</t>
  </si>
  <si>
    <t>MIRENA SYSTEM</t>
  </si>
  <si>
    <t>NEXPLANON 68 MG IMPLANT</t>
  </si>
  <si>
    <t>KOGENATE FS 2,000 UNIT VIAL</t>
  </si>
  <si>
    <t>Current Maximum Allowed Ingredient Cost</t>
  </si>
  <si>
    <t>Maximum Allowed Ingredient Cost in 2014</t>
  </si>
  <si>
    <t xml:space="preserve">Data Source:  Medicaid Data Warehouse/Encounter claims extracted on January 24, 2015.  The number being reported may change due to claims still being processed. </t>
  </si>
  <si>
    <t>Claims Count</t>
  </si>
  <si>
    <t>Drug Quantity</t>
  </si>
  <si>
    <t>TOTAL</t>
  </si>
  <si>
    <t>Data Source:  Medicaid Data Warehouse/FFS claims extracted on January 24, 2015.  The number being reported may change due to claims still being processed.</t>
  </si>
  <si>
    <t>New Mexico Medicaid Managed Care Top 25 Drugs including Harvoni Paid in 2014</t>
  </si>
  <si>
    <t>New Mexico Medicaid Fee for Service (non-managed care)  TOP 25 Drugs + HARVONI Paid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</si>
</sst>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2" fillId="0" borderId="1" xfId="2" applyFont="1" applyFill="1" applyBorder="1" applyAlignment="1">
      <alignment wrapText="1"/>
    </xf>
    <xf numFmtId="164" fontId="4" fillId="0" borderId="2" xfId="3" applyNumberFormat="1" applyFont="1" applyFill="1" applyBorder="1" applyAlignment="1">
      <alignment horizontal="right" wrapText="1"/>
    </xf>
    <xf numFmtId="3" fontId="4" fillId="0" borderId="3" xfId="3" applyNumberFormat="1" applyFont="1" applyFill="1" applyBorder="1" applyAlignment="1">
      <alignment horizontal="right" wrapText="1"/>
    </xf>
    <xf numFmtId="3" fontId="4" fillId="0" borderId="1" xfId="3" applyNumberFormat="1" applyFont="1" applyFill="1" applyBorder="1" applyAlignment="1">
      <alignment horizontal="right" wrapText="1"/>
    </xf>
    <xf numFmtId="3" fontId="2" fillId="0" borderId="1" xfId="2" applyNumberFormat="1" applyFont="1" applyFill="1" applyBorder="1" applyAlignment="1">
      <alignment horizontal="right" wrapText="1"/>
    </xf>
    <xf numFmtId="0" fontId="4" fillId="2" borderId="1" xfId="3" applyFont="1" applyFill="1" applyBorder="1" applyAlignment="1">
      <alignment horizontal="center" wrapText="1"/>
    </xf>
    <xf numFmtId="3" fontId="4" fillId="0" borderId="2" xfId="3" applyNumberFormat="1" applyFont="1" applyFill="1" applyBorder="1" applyAlignment="1">
      <alignment horizontal="right" wrapText="1"/>
    </xf>
    <xf numFmtId="0" fontId="4" fillId="2" borderId="1" xfId="2" applyFont="1" applyFill="1" applyBorder="1" applyAlignment="1">
      <alignment horizontal="center" wrapText="1"/>
    </xf>
    <xf numFmtId="44" fontId="0" fillId="0" borderId="0" xfId="1" applyFont="1"/>
    <xf numFmtId="44" fontId="2" fillId="0" borderId="2" xfId="1" applyFont="1" applyFill="1" applyBorder="1" applyAlignment="1">
      <alignment wrapText="1"/>
    </xf>
    <xf numFmtId="44" fontId="2" fillId="0" borderId="2" xfId="1" applyFont="1" applyFill="1" applyBorder="1" applyAlignment="1">
      <alignment horizontal="center" wrapText="1"/>
    </xf>
    <xf numFmtId="44" fontId="0" fillId="0" borderId="0" xfId="1" applyFont="1" applyAlignment="1">
      <alignment horizontal="center"/>
    </xf>
    <xf numFmtId="0" fontId="4" fillId="0" borderId="1" xfId="2" applyFont="1" applyFill="1" applyBorder="1" applyAlignment="1">
      <alignment wrapText="1"/>
    </xf>
    <xf numFmtId="0" fontId="4" fillId="2" borderId="1" xfId="5" applyFont="1" applyFill="1" applyBorder="1" applyAlignment="1">
      <alignment horizontal="center" wrapText="1"/>
    </xf>
    <xf numFmtId="43" fontId="4" fillId="2" borderId="1" xfId="4" applyFont="1" applyFill="1" applyBorder="1" applyAlignment="1">
      <alignment horizontal="center" wrapText="1"/>
    </xf>
    <xf numFmtId="0" fontId="4" fillId="0" borderId="1" xfId="5" applyFont="1" applyFill="1" applyBorder="1" applyAlignment="1"/>
    <xf numFmtId="43" fontId="4" fillId="0" borderId="1" xfId="4" applyFont="1" applyFill="1" applyBorder="1" applyAlignment="1"/>
    <xf numFmtId="164" fontId="4" fillId="0" borderId="1" xfId="5" applyNumberFormat="1" applyFont="1" applyFill="1" applyBorder="1" applyAlignment="1">
      <alignment horizontal="right"/>
    </xf>
    <xf numFmtId="165" fontId="4" fillId="0" borderId="1" xfId="4" applyNumberFormat="1" applyFont="1" applyFill="1" applyBorder="1" applyAlignment="1">
      <alignment horizontal="right"/>
    </xf>
    <xf numFmtId="43" fontId="10" fillId="0" borderId="1" xfId="4" applyFont="1" applyFill="1" applyBorder="1" applyAlignment="1"/>
    <xf numFmtId="164" fontId="7" fillId="0" borderId="1" xfId="0" applyNumberFormat="1" applyFont="1" applyBorder="1"/>
    <xf numFmtId="165" fontId="7" fillId="0" borderId="1" xfId="4" applyNumberFormat="1" applyFont="1" applyBorder="1"/>
    <xf numFmtId="0" fontId="0" fillId="0" borderId="1" xfId="0" applyBorder="1"/>
    <xf numFmtId="44" fontId="2" fillId="0" borderId="1" xfId="1" applyFont="1" applyFill="1" applyBorder="1" applyAlignment="1">
      <alignment horizontal="center" wrapText="1"/>
    </xf>
    <xf numFmtId="164" fontId="4" fillId="0" borderId="1" xfId="3" applyNumberFormat="1" applyFont="1" applyFill="1" applyBorder="1" applyAlignment="1">
      <alignment horizontal="right" wrapText="1"/>
    </xf>
    <xf numFmtId="0" fontId="2" fillId="2" borderId="5" xfId="2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 wrapText="1"/>
    </xf>
    <xf numFmtId="0" fontId="4" fillId="2" borderId="6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 wrapText="1"/>
    </xf>
    <xf numFmtId="0" fontId="4" fillId="2" borderId="6" xfId="3" applyFont="1" applyFill="1" applyBorder="1" applyAlignment="1">
      <alignment horizontal="center" wrapText="1"/>
    </xf>
    <xf numFmtId="44" fontId="9" fillId="0" borderId="1" xfId="1" applyFont="1" applyFill="1" applyBorder="1" applyAlignment="1">
      <alignment wrapText="1"/>
    </xf>
    <xf numFmtId="164" fontId="9" fillId="0" borderId="1" xfId="2" applyNumberFormat="1" applyFont="1" applyFill="1" applyBorder="1" applyAlignment="1">
      <alignment wrapText="1"/>
    </xf>
    <xf numFmtId="3" fontId="9" fillId="0" borderId="1" xfId="2" applyNumberFormat="1" applyFont="1" applyFill="1" applyBorder="1" applyAlignment="1">
      <alignment horizontal="right" wrapText="1"/>
    </xf>
    <xf numFmtId="3" fontId="7" fillId="0" borderId="1" xfId="0" applyNumberFormat="1" applyFont="1" applyBorder="1"/>
    <xf numFmtId="0" fontId="9" fillId="3" borderId="1" xfId="5" applyFont="1" applyFill="1" applyBorder="1" applyAlignment="1"/>
    <xf numFmtId="43" fontId="4" fillId="3" borderId="1" xfId="4" applyFont="1" applyFill="1" applyBorder="1" applyAlignment="1"/>
    <xf numFmtId="164" fontId="4" fillId="3" borderId="1" xfId="5" applyNumberFormat="1" applyFont="1" applyFill="1" applyBorder="1" applyAlignment="1">
      <alignment horizontal="right"/>
    </xf>
    <xf numFmtId="165" fontId="4" fillId="3" borderId="1" xfId="4" applyNumberFormat="1" applyFont="1" applyFill="1" applyBorder="1" applyAlignment="1">
      <alignment horizontal="right"/>
    </xf>
    <xf numFmtId="0" fontId="9" fillId="3" borderId="1" xfId="2" applyFont="1" applyFill="1" applyBorder="1" applyAlignment="1">
      <alignment wrapText="1"/>
    </xf>
    <xf numFmtId="44" fontId="9" fillId="3" borderId="2" xfId="1" applyFont="1" applyFill="1" applyBorder="1" applyAlignment="1">
      <alignment horizontal="center" wrapText="1"/>
    </xf>
    <xf numFmtId="164" fontId="9" fillId="3" borderId="2" xfId="3" applyNumberFormat="1" applyFont="1" applyFill="1" applyBorder="1" applyAlignment="1">
      <alignment horizontal="right" wrapText="1"/>
    </xf>
    <xf numFmtId="3" fontId="9" fillId="3" borderId="1" xfId="2" applyNumberFormat="1" applyFont="1" applyFill="1" applyBorder="1" applyAlignment="1">
      <alignment horizontal="right" wrapText="1"/>
    </xf>
    <xf numFmtId="3" fontId="9" fillId="3" borderId="3" xfId="3" applyNumberFormat="1" applyFont="1" applyFill="1" applyBorder="1" applyAlignment="1">
      <alignment horizontal="right" wrapText="1"/>
    </xf>
    <xf numFmtId="3" fontId="9" fillId="3" borderId="2" xfId="3" applyNumberFormat="1" applyFont="1" applyFill="1" applyBorder="1" applyAlignment="1">
      <alignment horizontal="right" wrapText="1"/>
    </xf>
    <xf numFmtId="3" fontId="9" fillId="3" borderId="1" xfId="3" applyNumberFormat="1" applyFont="1" applyFill="1" applyBorder="1" applyAlignment="1">
      <alignment horizontal="right" wrapText="1"/>
    </xf>
    <xf numFmtId="0" fontId="0" fillId="3" borderId="1" xfId="0" applyFont="1" applyFill="1" applyBorder="1"/>
    <xf numFmtId="44" fontId="9" fillId="3" borderId="1" xfId="1" applyFont="1" applyFill="1" applyBorder="1" applyAlignment="1">
      <alignment horizontal="center" wrapText="1"/>
    </xf>
    <xf numFmtId="164" fontId="9" fillId="3" borderId="1" xfId="3" applyNumberFormat="1" applyFont="1" applyFill="1" applyBorder="1" applyAlignment="1">
      <alignment horizontal="right" wrapText="1"/>
    </xf>
    <xf numFmtId="0" fontId="0" fillId="0" borderId="1" xfId="0" applyFill="1" applyBorder="1"/>
    <xf numFmtId="0" fontId="11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10" fillId="0" borderId="2" xfId="5" applyFont="1" applyFill="1" applyBorder="1" applyAlignment="1">
      <alignment horizontal="right"/>
    </xf>
    <xf numFmtId="0" fontId="10" fillId="0" borderId="3" xfId="5" applyFont="1" applyFill="1" applyBorder="1" applyAlignment="1">
      <alignment horizontal="right"/>
    </xf>
    <xf numFmtId="0" fontId="8" fillId="0" borderId="4" xfId="0" applyFont="1" applyBorder="1" applyAlignment="1">
      <alignment horizontal="center"/>
    </xf>
  </cellXfs>
  <cellStyles count="6">
    <cellStyle name="Comma" xfId="4" builtinId="3"/>
    <cellStyle name="Currency" xfId="1" builtinId="4"/>
    <cellStyle name="Normal" xfId="0" builtinId="0"/>
    <cellStyle name="Normal_Sheet1" xfId="2"/>
    <cellStyle name="Normal_Sheet1_1" xfId="3"/>
    <cellStyle name="Normal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Normal="100" workbookViewId="0">
      <selection sqref="A1:I1"/>
    </sheetView>
  </sheetViews>
  <sheetFormatPr defaultRowHeight="15" customHeight="1" x14ac:dyDescent="0.25"/>
  <cols>
    <col min="1" max="1" width="4.42578125" customWidth="1"/>
    <col min="2" max="2" width="34.5703125" bestFit="1" customWidth="1"/>
    <col min="3" max="3" width="13.28515625" style="12" customWidth="1"/>
    <col min="4" max="4" width="13.28515625" style="9" customWidth="1"/>
    <col min="5" max="5" width="15.28515625" customWidth="1"/>
    <col min="6" max="6" width="9.28515625" customWidth="1"/>
    <col min="7" max="7" width="13.5703125" customWidth="1"/>
    <col min="8" max="8" width="9.85546875" customWidth="1"/>
    <col min="9" max="9" width="11.28515625" customWidth="1"/>
  </cols>
  <sheetData>
    <row r="1" spans="1:9" ht="20.45" customHeight="1" x14ac:dyDescent="0.25">
      <c r="A1" s="51" t="s">
        <v>49</v>
      </c>
      <c r="B1" s="51"/>
      <c r="C1" s="51"/>
      <c r="D1" s="51"/>
      <c r="E1" s="51"/>
      <c r="F1" s="51"/>
      <c r="G1" s="51"/>
      <c r="H1" s="51"/>
      <c r="I1" s="51"/>
    </row>
    <row r="2" spans="1:9" ht="72.599999999999994" customHeight="1" x14ac:dyDescent="0.3">
      <c r="A2" s="26"/>
      <c r="B2" s="26" t="s">
        <v>0</v>
      </c>
      <c r="C2" s="27" t="s">
        <v>43</v>
      </c>
      <c r="D2" s="27" t="s">
        <v>42</v>
      </c>
      <c r="E2" s="28" t="s">
        <v>26</v>
      </c>
      <c r="F2" s="6" t="s">
        <v>27</v>
      </c>
      <c r="G2" s="29" t="s">
        <v>28</v>
      </c>
      <c r="H2" s="30" t="s">
        <v>29</v>
      </c>
      <c r="I2" s="8" t="s">
        <v>25</v>
      </c>
    </row>
    <row r="3" spans="1:9" ht="15" customHeight="1" x14ac:dyDescent="0.3">
      <c r="A3" s="46">
        <v>1</v>
      </c>
      <c r="B3" s="39" t="s">
        <v>1</v>
      </c>
      <c r="C3" s="40">
        <v>1060</v>
      </c>
      <c r="D3" s="40">
        <v>1060</v>
      </c>
      <c r="E3" s="41">
        <v>8433630.7300000004</v>
      </c>
      <c r="F3" s="42">
        <v>332</v>
      </c>
      <c r="G3" s="43">
        <v>8421</v>
      </c>
      <c r="H3" s="44">
        <v>8421</v>
      </c>
      <c r="I3" s="45">
        <v>105</v>
      </c>
    </row>
    <row r="4" spans="1:9" ht="15" customHeight="1" x14ac:dyDescent="0.3">
      <c r="A4" s="23">
        <v>2</v>
      </c>
      <c r="B4" s="1" t="s">
        <v>2</v>
      </c>
      <c r="C4" s="11">
        <v>26.34206</v>
      </c>
      <c r="D4" s="11">
        <v>26.34206</v>
      </c>
      <c r="E4" s="2">
        <v>6544470.4299999997</v>
      </c>
      <c r="F4" s="5">
        <v>20454</v>
      </c>
      <c r="G4" s="3">
        <v>300510</v>
      </c>
      <c r="H4" s="7">
        <v>572347</v>
      </c>
      <c r="I4" s="4">
        <v>4219</v>
      </c>
    </row>
    <row r="5" spans="1:9" ht="15" customHeight="1" x14ac:dyDescent="0.3">
      <c r="A5" s="23">
        <v>3</v>
      </c>
      <c r="B5" s="1" t="s">
        <v>3</v>
      </c>
      <c r="C5" s="11">
        <v>7.4623999999999997</v>
      </c>
      <c r="D5" s="11">
        <v>7.4623999999999997</v>
      </c>
      <c r="E5" s="2">
        <v>5447298.9199999999</v>
      </c>
      <c r="F5" s="5">
        <v>19898</v>
      </c>
      <c r="G5" s="3">
        <v>769344</v>
      </c>
      <c r="H5" s="7">
        <v>385495</v>
      </c>
      <c r="I5" s="4">
        <v>2705</v>
      </c>
    </row>
    <row r="6" spans="1:9" ht="15" customHeight="1" x14ac:dyDescent="0.3">
      <c r="A6" s="23">
        <v>4</v>
      </c>
      <c r="B6" s="1" t="s">
        <v>4</v>
      </c>
      <c r="C6" s="11">
        <v>27.429259999999999</v>
      </c>
      <c r="D6" s="10">
        <v>31.516269999999999</v>
      </c>
      <c r="E6" s="2">
        <v>4838129.49</v>
      </c>
      <c r="F6" s="5">
        <v>6542</v>
      </c>
      <c r="G6" s="3">
        <v>188619.5</v>
      </c>
      <c r="H6" s="7">
        <v>193995</v>
      </c>
      <c r="I6" s="4">
        <v>2135</v>
      </c>
    </row>
    <row r="7" spans="1:9" ht="15" customHeight="1" x14ac:dyDescent="0.3">
      <c r="A7" s="23">
        <v>5</v>
      </c>
      <c r="B7" s="1" t="s">
        <v>5</v>
      </c>
      <c r="C7" s="11">
        <v>27.429259999999999</v>
      </c>
      <c r="D7" s="10">
        <v>31.516269999999999</v>
      </c>
      <c r="E7" s="2">
        <v>3824532.92</v>
      </c>
      <c r="F7" s="5">
        <v>5007</v>
      </c>
      <c r="G7" s="3">
        <v>147305</v>
      </c>
      <c r="H7" s="7">
        <v>148438</v>
      </c>
      <c r="I7" s="4">
        <v>1504</v>
      </c>
    </row>
    <row r="8" spans="1:9" ht="15" customHeight="1" x14ac:dyDescent="0.3">
      <c r="A8" s="23">
        <v>6</v>
      </c>
      <c r="B8" s="1" t="s">
        <v>6</v>
      </c>
      <c r="C8" s="11">
        <v>5.8848700000000003</v>
      </c>
      <c r="D8" s="10">
        <v>6.2377799999999999</v>
      </c>
      <c r="E8" s="2">
        <v>3459111.2</v>
      </c>
      <c r="F8" s="5">
        <v>64738</v>
      </c>
      <c r="G8" s="3">
        <v>621239.5</v>
      </c>
      <c r="H8" s="7">
        <v>1432406</v>
      </c>
      <c r="I8" s="4">
        <v>33386</v>
      </c>
    </row>
    <row r="9" spans="1:9" ht="15" customHeight="1" x14ac:dyDescent="0.3">
      <c r="A9" s="23">
        <v>7</v>
      </c>
      <c r="B9" s="1" t="s">
        <v>7</v>
      </c>
      <c r="C9" s="11">
        <v>26.341699999999999</v>
      </c>
      <c r="D9" s="11">
        <v>26.341699999999999</v>
      </c>
      <c r="E9" s="2">
        <v>3157549.02</v>
      </c>
      <c r="F9" s="5">
        <v>8017</v>
      </c>
      <c r="G9" s="3">
        <v>146943</v>
      </c>
      <c r="H9" s="7">
        <v>279033</v>
      </c>
      <c r="I9" s="4">
        <v>1936</v>
      </c>
    </row>
    <row r="10" spans="1:9" ht="15" customHeight="1" x14ac:dyDescent="0.3">
      <c r="A10" s="23">
        <v>8</v>
      </c>
      <c r="B10" s="1" t="s">
        <v>8</v>
      </c>
      <c r="C10" s="11">
        <v>1544.2292</v>
      </c>
      <c r="D10" s="11">
        <v>1544.2292</v>
      </c>
      <c r="E10" s="2">
        <v>3128391.62</v>
      </c>
      <c r="F10" s="5">
        <v>1338</v>
      </c>
      <c r="G10" s="3">
        <v>2775.6</v>
      </c>
      <c r="H10" s="7">
        <v>37339</v>
      </c>
      <c r="I10" s="4">
        <v>256</v>
      </c>
    </row>
    <row r="11" spans="1:9" ht="15" customHeight="1" x14ac:dyDescent="0.3">
      <c r="A11" s="23">
        <v>9</v>
      </c>
      <c r="B11" s="1" t="s">
        <v>9</v>
      </c>
      <c r="C11" s="11">
        <v>21.54344</v>
      </c>
      <c r="D11" s="11">
        <v>21.54344</v>
      </c>
      <c r="E11" s="2">
        <v>2816845.51</v>
      </c>
      <c r="F11" s="5">
        <v>8325</v>
      </c>
      <c r="G11" s="3">
        <v>155160</v>
      </c>
      <c r="H11" s="7">
        <v>244609</v>
      </c>
      <c r="I11" s="4">
        <v>1889</v>
      </c>
    </row>
    <row r="12" spans="1:9" ht="15" customHeight="1" x14ac:dyDescent="0.3">
      <c r="A12" s="23">
        <v>10</v>
      </c>
      <c r="B12" s="1" t="s">
        <v>10</v>
      </c>
      <c r="C12" s="11">
        <v>45.341500000000003</v>
      </c>
      <c r="D12" s="11">
        <v>45.341500000000003</v>
      </c>
      <c r="E12" s="2">
        <v>2544926.52</v>
      </c>
      <c r="F12" s="5">
        <v>1959</v>
      </c>
      <c r="G12" s="3">
        <v>58689</v>
      </c>
      <c r="H12" s="7">
        <v>58972</v>
      </c>
      <c r="I12" s="4">
        <v>325</v>
      </c>
    </row>
    <row r="13" spans="1:9" ht="15" customHeight="1" x14ac:dyDescent="0.3">
      <c r="A13" s="23">
        <v>11</v>
      </c>
      <c r="B13" s="1" t="s">
        <v>11</v>
      </c>
      <c r="C13" s="11">
        <v>2.5127799999999998</v>
      </c>
      <c r="D13" s="11">
        <v>2.6635399999999998</v>
      </c>
      <c r="E13" s="2">
        <v>2518103.31</v>
      </c>
      <c r="F13" s="5">
        <v>50496</v>
      </c>
      <c r="G13" s="3">
        <v>1022367.3</v>
      </c>
      <c r="H13" s="7">
        <v>1148336</v>
      </c>
      <c r="I13" s="4">
        <v>26316</v>
      </c>
    </row>
    <row r="14" spans="1:9" ht="15" customHeight="1" x14ac:dyDescent="0.3">
      <c r="A14" s="23">
        <v>12</v>
      </c>
      <c r="B14" s="1" t="s">
        <v>12</v>
      </c>
      <c r="C14" s="11">
        <v>27.75</v>
      </c>
      <c r="D14" s="11">
        <v>27.75</v>
      </c>
      <c r="E14" s="2">
        <v>2358560.79</v>
      </c>
      <c r="F14" s="5">
        <v>5374</v>
      </c>
      <c r="G14" s="3">
        <v>103065</v>
      </c>
      <c r="H14" s="7">
        <v>176162</v>
      </c>
      <c r="I14" s="4">
        <v>1347</v>
      </c>
    </row>
    <row r="15" spans="1:9" ht="15" customHeight="1" x14ac:dyDescent="0.3">
      <c r="A15" s="23">
        <v>13</v>
      </c>
      <c r="B15" s="1" t="s">
        <v>13</v>
      </c>
      <c r="C15" s="11">
        <v>38.787999999999997</v>
      </c>
      <c r="D15" s="10">
        <v>44.567700000000002</v>
      </c>
      <c r="E15" s="2">
        <v>2337117.6</v>
      </c>
      <c r="F15" s="5">
        <v>2232</v>
      </c>
      <c r="G15" s="3">
        <v>65358</v>
      </c>
      <c r="H15" s="7">
        <v>64679</v>
      </c>
      <c r="I15" s="4">
        <v>511</v>
      </c>
    </row>
    <row r="16" spans="1:9" ht="15" customHeight="1" x14ac:dyDescent="0.3">
      <c r="A16" s="23">
        <v>14</v>
      </c>
      <c r="B16" s="1" t="s">
        <v>14</v>
      </c>
      <c r="C16" s="11">
        <v>72.503640000000004</v>
      </c>
      <c r="D16" s="10">
        <v>75.141980000000004</v>
      </c>
      <c r="E16" s="2">
        <v>2129137.52</v>
      </c>
      <c r="F16" s="5">
        <v>1026</v>
      </c>
      <c r="G16" s="3">
        <v>30948</v>
      </c>
      <c r="H16" s="7">
        <v>30948</v>
      </c>
      <c r="I16" s="4">
        <v>147</v>
      </c>
    </row>
    <row r="17" spans="1:9" ht="15" customHeight="1" x14ac:dyDescent="0.3">
      <c r="A17" s="23">
        <v>15</v>
      </c>
      <c r="B17" s="1" t="s">
        <v>15</v>
      </c>
      <c r="C17" s="11">
        <v>16.065180000000002</v>
      </c>
      <c r="D17" s="10">
        <v>17.0289</v>
      </c>
      <c r="E17" s="2">
        <v>2125385.12</v>
      </c>
      <c r="F17" s="5">
        <v>11377</v>
      </c>
      <c r="G17" s="3">
        <v>138971</v>
      </c>
      <c r="H17" s="7">
        <v>371370</v>
      </c>
      <c r="I17" s="4">
        <v>5037</v>
      </c>
    </row>
    <row r="18" spans="1:9" ht="15" customHeight="1" x14ac:dyDescent="0.3">
      <c r="A18" s="23">
        <v>16</v>
      </c>
      <c r="B18" s="1" t="s">
        <v>16</v>
      </c>
      <c r="C18" s="11">
        <v>27.429259999999999</v>
      </c>
      <c r="D18" s="10">
        <v>31.516269999999999</v>
      </c>
      <c r="E18" s="2">
        <v>2065074.35</v>
      </c>
      <c r="F18" s="5">
        <v>2971</v>
      </c>
      <c r="G18" s="3">
        <v>81384</v>
      </c>
      <c r="H18" s="7">
        <v>87970</v>
      </c>
      <c r="I18" s="4">
        <v>837</v>
      </c>
    </row>
    <row r="19" spans="1:9" ht="15" customHeight="1" x14ac:dyDescent="0.3">
      <c r="A19" s="23">
        <v>17</v>
      </c>
      <c r="B19" s="1" t="s">
        <v>17</v>
      </c>
      <c r="C19" s="11">
        <v>1.36782</v>
      </c>
      <c r="D19" s="11">
        <v>1.36782</v>
      </c>
      <c r="E19" s="2">
        <v>1867682.84</v>
      </c>
      <c r="F19" s="5">
        <v>14662</v>
      </c>
      <c r="G19" s="3">
        <v>1461539</v>
      </c>
      <c r="H19" s="7">
        <v>481551</v>
      </c>
      <c r="I19" s="4">
        <v>4989</v>
      </c>
    </row>
    <row r="20" spans="1:9" ht="15" customHeight="1" x14ac:dyDescent="0.3">
      <c r="A20" s="23">
        <v>18</v>
      </c>
      <c r="B20" s="1" t="s">
        <v>18</v>
      </c>
      <c r="C20" s="11">
        <v>27.429259999999999</v>
      </c>
      <c r="D20" s="10">
        <v>31.516269999999999</v>
      </c>
      <c r="E20" s="2">
        <v>1834910.32</v>
      </c>
      <c r="F20" s="5">
        <v>2424</v>
      </c>
      <c r="G20" s="3">
        <v>71248.5</v>
      </c>
      <c r="H20" s="7">
        <v>71385</v>
      </c>
      <c r="I20" s="4">
        <v>879</v>
      </c>
    </row>
    <row r="21" spans="1:9" ht="15" customHeight="1" x14ac:dyDescent="0.3">
      <c r="A21" s="23">
        <v>19</v>
      </c>
      <c r="B21" s="1" t="s">
        <v>19</v>
      </c>
      <c r="C21" s="11">
        <v>86.822829999999996</v>
      </c>
      <c r="D21" s="11">
        <v>86.822829999999996</v>
      </c>
      <c r="E21" s="2">
        <v>1606661.56</v>
      </c>
      <c r="F21" s="5">
        <v>660</v>
      </c>
      <c r="G21" s="3">
        <v>19431</v>
      </c>
      <c r="H21" s="7">
        <v>19431</v>
      </c>
      <c r="I21" s="4">
        <v>124</v>
      </c>
    </row>
    <row r="22" spans="1:9" ht="15" customHeight="1" x14ac:dyDescent="0.3">
      <c r="A22" s="23">
        <v>20</v>
      </c>
      <c r="B22" s="1" t="s">
        <v>20</v>
      </c>
      <c r="C22" s="11">
        <v>26.434519999999999</v>
      </c>
      <c r="D22" s="10">
        <v>28.549330000000001</v>
      </c>
      <c r="E22" s="2">
        <v>1592744.31</v>
      </c>
      <c r="F22" s="5">
        <v>6076</v>
      </c>
      <c r="G22" s="3">
        <v>63444.2</v>
      </c>
      <c r="H22" s="7">
        <v>188992</v>
      </c>
      <c r="I22" s="4">
        <v>1662</v>
      </c>
    </row>
    <row r="23" spans="1:9" ht="15" customHeight="1" x14ac:dyDescent="0.3">
      <c r="A23" s="23">
        <v>21</v>
      </c>
      <c r="B23" s="1" t="s">
        <v>21</v>
      </c>
      <c r="C23" s="11">
        <v>38.788220000000003</v>
      </c>
      <c r="D23" s="10">
        <v>44.567700000000002</v>
      </c>
      <c r="E23" s="2">
        <v>1585475.97</v>
      </c>
      <c r="F23" s="5">
        <v>1463</v>
      </c>
      <c r="G23" s="3">
        <v>42886</v>
      </c>
      <c r="H23" s="7">
        <v>43241</v>
      </c>
      <c r="I23" s="4">
        <v>284</v>
      </c>
    </row>
    <row r="24" spans="1:9" ht="15" customHeight="1" x14ac:dyDescent="0.25">
      <c r="A24" s="23">
        <v>22</v>
      </c>
      <c r="B24" s="1" t="s">
        <v>22</v>
      </c>
      <c r="C24" s="11">
        <v>5.0125599999999997</v>
      </c>
      <c r="D24" s="10">
        <v>5.2632500000000002</v>
      </c>
      <c r="E24" s="2">
        <v>1395736.76</v>
      </c>
      <c r="F24" s="5">
        <v>4808</v>
      </c>
      <c r="G24" s="3">
        <v>291650</v>
      </c>
      <c r="H24" s="7">
        <v>145821</v>
      </c>
      <c r="I24" s="4">
        <v>1347</v>
      </c>
    </row>
    <row r="25" spans="1:9" ht="15" customHeight="1" x14ac:dyDescent="0.25">
      <c r="A25" s="23">
        <v>23</v>
      </c>
      <c r="B25" s="1" t="s">
        <v>23</v>
      </c>
      <c r="C25" s="11">
        <v>788.01265000000001</v>
      </c>
      <c r="D25" s="11">
        <v>788.01265000000001</v>
      </c>
      <c r="E25" s="2">
        <v>1392766.27</v>
      </c>
      <c r="F25" s="5">
        <v>623</v>
      </c>
      <c r="G25" s="3">
        <v>2475.48</v>
      </c>
      <c r="H25" s="7">
        <v>17486</v>
      </c>
      <c r="I25" s="4">
        <v>123</v>
      </c>
    </row>
    <row r="26" spans="1:9" ht="15" customHeight="1" x14ac:dyDescent="0.25">
      <c r="A26" s="23">
        <v>24</v>
      </c>
      <c r="B26" s="13" t="s">
        <v>33</v>
      </c>
      <c r="C26" s="11">
        <v>8.8372200000000003</v>
      </c>
      <c r="D26" s="11">
        <v>8.8372200000000003</v>
      </c>
      <c r="E26" s="2">
        <v>1391436.94</v>
      </c>
      <c r="F26" s="5">
        <v>4563</v>
      </c>
      <c r="G26" s="3">
        <v>220441</v>
      </c>
      <c r="H26" s="7">
        <v>106197</v>
      </c>
      <c r="I26" s="4">
        <v>883</v>
      </c>
    </row>
    <row r="27" spans="1:9" ht="15" customHeight="1" x14ac:dyDescent="0.25">
      <c r="A27" s="23">
        <v>25</v>
      </c>
      <c r="B27" s="13" t="s">
        <v>32</v>
      </c>
      <c r="C27" s="24">
        <v>1.3317099999999999</v>
      </c>
      <c r="D27" s="24">
        <v>1.3317099999999999</v>
      </c>
      <c r="E27" s="25">
        <v>1359547.77</v>
      </c>
      <c r="F27" s="5">
        <v>7789</v>
      </c>
      <c r="G27" s="4">
        <v>1077827</v>
      </c>
      <c r="H27" s="4">
        <v>258609</v>
      </c>
      <c r="I27" s="4">
        <v>2310</v>
      </c>
    </row>
    <row r="28" spans="1:9" ht="15" customHeight="1" x14ac:dyDescent="0.25">
      <c r="A28" s="23">
        <v>26</v>
      </c>
      <c r="B28" s="39" t="s">
        <v>24</v>
      </c>
      <c r="C28" s="47">
        <v>1192.5</v>
      </c>
      <c r="D28" s="47">
        <v>1192.5</v>
      </c>
      <c r="E28" s="48">
        <v>974976.99</v>
      </c>
      <c r="F28" s="42">
        <v>32</v>
      </c>
      <c r="G28" s="45">
        <v>896</v>
      </c>
      <c r="H28" s="45">
        <v>896</v>
      </c>
      <c r="I28" s="45">
        <v>22</v>
      </c>
    </row>
    <row r="29" spans="1:9" ht="15" customHeight="1" x14ac:dyDescent="0.25">
      <c r="A29" s="52" t="s">
        <v>47</v>
      </c>
      <c r="B29" s="53"/>
      <c r="C29" s="24"/>
      <c r="D29" s="31">
        <f t="shared" ref="D29:I29" si="0">SUM(D3:D28)</f>
        <v>5187.9677899999988</v>
      </c>
      <c r="E29" s="32">
        <f t="shared" si="0"/>
        <v>72730204.780000001</v>
      </c>
      <c r="F29" s="33">
        <f t="shared" si="0"/>
        <v>253186</v>
      </c>
      <c r="G29" s="34">
        <f t="shared" si="0"/>
        <v>7092938.080000001</v>
      </c>
      <c r="H29" s="34">
        <f t="shared" si="0"/>
        <v>6574129</v>
      </c>
      <c r="I29" s="34">
        <f t="shared" si="0"/>
        <v>95278</v>
      </c>
    </row>
    <row r="31" spans="1:9" ht="22.9" customHeight="1" x14ac:dyDescent="0.25">
      <c r="A31" s="50" t="s">
        <v>44</v>
      </c>
      <c r="B31" s="50"/>
      <c r="C31" s="50"/>
      <c r="D31" s="50"/>
      <c r="E31" s="50"/>
      <c r="F31" s="50"/>
      <c r="G31" s="50"/>
      <c r="H31" s="50"/>
      <c r="I31" s="50"/>
    </row>
  </sheetData>
  <mergeCells count="3">
    <mergeCell ref="A31:I31"/>
    <mergeCell ref="A1:I1"/>
    <mergeCell ref="A29:B29"/>
  </mergeCells>
  <printOptions horizontalCentered="1"/>
  <pageMargins left="0.33" right="0.24" top="0.75" bottom="0.75" header="0.3" footer="0.3"/>
  <pageSetup scale="81" fitToHeight="0" orientation="portrait" horizontalDpi="4294967295" verticalDpi="4294967295" r:id="rId1"/>
  <headerFooter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L4" sqref="L4"/>
    </sheetView>
  </sheetViews>
  <sheetFormatPr defaultRowHeight="15" x14ac:dyDescent="0.25"/>
  <cols>
    <col min="1" max="1" width="3.7109375" customWidth="1"/>
    <col min="2" max="2" width="35.28515625" customWidth="1"/>
    <col min="3" max="3" width="11.5703125" customWidth="1"/>
    <col min="4" max="4" width="12.7109375" bestFit="1" customWidth="1"/>
    <col min="8" max="8" width="11.5703125" customWidth="1"/>
  </cols>
  <sheetData>
    <row r="1" spans="1:8" ht="14.45" x14ac:dyDescent="0.3">
      <c r="A1" s="54" t="s">
        <v>50</v>
      </c>
      <c r="B1" s="54"/>
      <c r="C1" s="54"/>
      <c r="D1" s="54"/>
      <c r="E1" s="54"/>
      <c r="F1" s="54"/>
      <c r="G1" s="54"/>
      <c r="H1" s="54"/>
    </row>
    <row r="2" spans="1:8" ht="72" x14ac:dyDescent="0.3">
      <c r="A2" s="14"/>
      <c r="B2" s="14" t="s">
        <v>0</v>
      </c>
      <c r="C2" s="15" t="s">
        <v>42</v>
      </c>
      <c r="D2" s="14" t="s">
        <v>26</v>
      </c>
      <c r="E2" s="14" t="s">
        <v>45</v>
      </c>
      <c r="F2" s="14" t="s">
        <v>46</v>
      </c>
      <c r="G2" s="14" t="s">
        <v>29</v>
      </c>
      <c r="H2" s="14" t="s">
        <v>25</v>
      </c>
    </row>
    <row r="3" spans="1:8" ht="14.45" x14ac:dyDescent="0.3">
      <c r="A3" s="23">
        <v>1</v>
      </c>
      <c r="B3" s="16" t="s">
        <v>34</v>
      </c>
      <c r="C3" s="17">
        <v>10.244020000000001</v>
      </c>
      <c r="D3" s="18">
        <v>456096.21</v>
      </c>
      <c r="E3" s="19">
        <v>7034</v>
      </c>
      <c r="F3" s="19">
        <v>51440.6</v>
      </c>
      <c r="G3" s="19">
        <v>161910</v>
      </c>
      <c r="H3" s="19">
        <v>4042</v>
      </c>
    </row>
    <row r="4" spans="1:8" ht="14.45" x14ac:dyDescent="0.3">
      <c r="A4" s="23">
        <v>2</v>
      </c>
      <c r="B4" s="16" t="s">
        <v>38</v>
      </c>
      <c r="C4" s="17">
        <v>1544.2292</v>
      </c>
      <c r="D4" s="18">
        <v>448234.42</v>
      </c>
      <c r="E4" s="19">
        <v>206</v>
      </c>
      <c r="F4" s="19">
        <v>349.8</v>
      </c>
      <c r="G4" s="19">
        <v>4542</v>
      </c>
      <c r="H4" s="19">
        <v>33</v>
      </c>
    </row>
    <row r="5" spans="1:8" ht="14.45" x14ac:dyDescent="0.3">
      <c r="A5" s="23">
        <v>3</v>
      </c>
      <c r="B5" s="16" t="s">
        <v>8</v>
      </c>
      <c r="C5" s="17">
        <v>1544.2292</v>
      </c>
      <c r="D5" s="18">
        <v>404246.1</v>
      </c>
      <c r="E5" s="19">
        <v>141</v>
      </c>
      <c r="F5" s="19">
        <v>315</v>
      </c>
      <c r="G5" s="19">
        <v>3581</v>
      </c>
      <c r="H5" s="19">
        <v>28</v>
      </c>
    </row>
    <row r="6" spans="1:8" ht="14.45" x14ac:dyDescent="0.3">
      <c r="A6" s="23">
        <v>4</v>
      </c>
      <c r="B6" s="16" t="s">
        <v>2</v>
      </c>
      <c r="C6" s="17">
        <v>26.34206</v>
      </c>
      <c r="D6" s="18">
        <v>385403.18</v>
      </c>
      <c r="E6" s="19">
        <v>990</v>
      </c>
      <c r="F6" s="19">
        <v>19372.48</v>
      </c>
      <c r="G6" s="19">
        <v>33388</v>
      </c>
      <c r="H6" s="19">
        <v>342</v>
      </c>
    </row>
    <row r="7" spans="1:8" ht="14.45" x14ac:dyDescent="0.3">
      <c r="A7" s="23">
        <v>5</v>
      </c>
      <c r="B7" s="16" t="s">
        <v>40</v>
      </c>
      <c r="C7" s="17">
        <v>817.81219999999996</v>
      </c>
      <c r="D7" s="18">
        <v>320412.84999999998</v>
      </c>
      <c r="E7" s="19">
        <v>459</v>
      </c>
      <c r="F7" s="19">
        <v>482.01</v>
      </c>
      <c r="G7" s="19">
        <v>41280</v>
      </c>
      <c r="H7" s="19">
        <v>453</v>
      </c>
    </row>
    <row r="8" spans="1:8" ht="14.45" x14ac:dyDescent="0.3">
      <c r="A8" s="49">
        <v>6</v>
      </c>
      <c r="B8" s="35" t="s">
        <v>1</v>
      </c>
      <c r="C8" s="36">
        <v>1060</v>
      </c>
      <c r="D8" s="37">
        <v>296825</v>
      </c>
      <c r="E8" s="38">
        <v>10</v>
      </c>
      <c r="F8" s="38">
        <v>280</v>
      </c>
      <c r="G8" s="38">
        <v>280</v>
      </c>
      <c r="H8" s="38">
        <v>3</v>
      </c>
    </row>
    <row r="9" spans="1:8" ht="14.45" x14ac:dyDescent="0.3">
      <c r="A9" s="23">
        <v>7</v>
      </c>
      <c r="B9" s="16" t="s">
        <v>31</v>
      </c>
      <c r="C9" s="17">
        <v>2616.8008</v>
      </c>
      <c r="D9" s="18">
        <v>295514.37</v>
      </c>
      <c r="E9" s="19">
        <v>91</v>
      </c>
      <c r="F9" s="19">
        <v>115.215</v>
      </c>
      <c r="G9" s="19">
        <v>2256</v>
      </c>
      <c r="H9" s="19">
        <v>45</v>
      </c>
    </row>
    <row r="10" spans="1:8" ht="14.45" x14ac:dyDescent="0.3">
      <c r="A10" s="23">
        <v>8</v>
      </c>
      <c r="B10" s="16" t="s">
        <v>30</v>
      </c>
      <c r="C10" s="17">
        <v>26.34206</v>
      </c>
      <c r="D10" s="18">
        <v>292760.21000000002</v>
      </c>
      <c r="E10" s="19">
        <v>663</v>
      </c>
      <c r="F10" s="19">
        <v>14560.3</v>
      </c>
      <c r="G10" s="19">
        <v>25775</v>
      </c>
      <c r="H10" s="19">
        <v>216</v>
      </c>
    </row>
    <row r="11" spans="1:8" ht="14.45" x14ac:dyDescent="0.3">
      <c r="A11" s="23">
        <v>9</v>
      </c>
      <c r="B11" s="16" t="s">
        <v>35</v>
      </c>
      <c r="C11" s="17">
        <v>11.61336</v>
      </c>
      <c r="D11" s="18">
        <v>282495.40000000002</v>
      </c>
      <c r="E11" s="19">
        <v>1253</v>
      </c>
      <c r="F11" s="19">
        <v>39108.78</v>
      </c>
      <c r="G11" s="19">
        <v>53468</v>
      </c>
      <c r="H11" s="19">
        <v>396</v>
      </c>
    </row>
    <row r="12" spans="1:8" ht="14.45" x14ac:dyDescent="0.3">
      <c r="A12" s="23">
        <v>10</v>
      </c>
      <c r="B12" s="16" t="s">
        <v>12</v>
      </c>
      <c r="C12" s="17">
        <v>27.745850000000001</v>
      </c>
      <c r="D12" s="18">
        <v>267928.53999999998</v>
      </c>
      <c r="E12" s="19">
        <v>664</v>
      </c>
      <c r="F12" s="19">
        <v>12569.1</v>
      </c>
      <c r="G12" s="19">
        <v>22433</v>
      </c>
      <c r="H12" s="19">
        <v>215</v>
      </c>
    </row>
    <row r="13" spans="1:8" ht="14.45" x14ac:dyDescent="0.3">
      <c r="A13" s="23">
        <v>11</v>
      </c>
      <c r="B13" s="16" t="s">
        <v>14</v>
      </c>
      <c r="C13" s="17">
        <v>75.141980000000004</v>
      </c>
      <c r="D13" s="18">
        <v>254032.33</v>
      </c>
      <c r="E13" s="19">
        <v>124</v>
      </c>
      <c r="F13" s="19">
        <v>3720</v>
      </c>
      <c r="G13" s="19">
        <v>3720</v>
      </c>
      <c r="H13" s="19">
        <v>22</v>
      </c>
    </row>
    <row r="14" spans="1:8" ht="14.45" x14ac:dyDescent="0.3">
      <c r="A14" s="23">
        <v>12</v>
      </c>
      <c r="B14" s="16" t="s">
        <v>39</v>
      </c>
      <c r="C14" s="17">
        <v>859.14059999999995</v>
      </c>
      <c r="D14" s="18">
        <v>234481.66</v>
      </c>
      <c r="E14" s="19">
        <v>306</v>
      </c>
      <c r="F14" s="19">
        <v>303.3</v>
      </c>
      <c r="G14" s="19">
        <v>18672</v>
      </c>
      <c r="H14" s="19">
        <v>299</v>
      </c>
    </row>
    <row r="15" spans="1:8" ht="14.45" x14ac:dyDescent="0.3">
      <c r="A15" s="23">
        <v>13</v>
      </c>
      <c r="B15" s="16" t="s">
        <v>19</v>
      </c>
      <c r="C15" s="17">
        <v>86.822829999999996</v>
      </c>
      <c r="D15" s="18">
        <v>231439.79</v>
      </c>
      <c r="E15" s="19">
        <v>87</v>
      </c>
      <c r="F15" s="19">
        <v>2668</v>
      </c>
      <c r="G15" s="19">
        <v>2668</v>
      </c>
      <c r="H15" s="19">
        <v>20</v>
      </c>
    </row>
    <row r="16" spans="1:8" ht="14.45" x14ac:dyDescent="0.3">
      <c r="A16" s="23">
        <v>14</v>
      </c>
      <c r="B16" s="16" t="s">
        <v>15</v>
      </c>
      <c r="C16" s="17">
        <v>17.0289</v>
      </c>
      <c r="D16" s="18">
        <v>221080.4</v>
      </c>
      <c r="E16" s="19">
        <v>1170</v>
      </c>
      <c r="F16" s="19">
        <v>14114.4</v>
      </c>
      <c r="G16" s="19">
        <v>38196</v>
      </c>
      <c r="H16" s="19">
        <v>582</v>
      </c>
    </row>
    <row r="17" spans="1:8" ht="14.45" x14ac:dyDescent="0.3">
      <c r="A17" s="23">
        <v>15</v>
      </c>
      <c r="B17" s="16" t="s">
        <v>6</v>
      </c>
      <c r="C17" s="17">
        <v>6.2377799999999999</v>
      </c>
      <c r="D17" s="18">
        <v>200089.43</v>
      </c>
      <c r="E17" s="19">
        <v>3310</v>
      </c>
      <c r="F17" s="19">
        <v>33533.300000000003</v>
      </c>
      <c r="G17" s="19">
        <v>74368</v>
      </c>
      <c r="H17" s="19">
        <v>2059</v>
      </c>
    </row>
    <row r="18" spans="1:8" ht="14.45" x14ac:dyDescent="0.3">
      <c r="A18" s="23">
        <v>16</v>
      </c>
      <c r="B18" s="16" t="s">
        <v>4</v>
      </c>
      <c r="C18" s="17">
        <v>31.516269999999999</v>
      </c>
      <c r="D18" s="18">
        <v>199341.41</v>
      </c>
      <c r="E18" s="19">
        <v>252</v>
      </c>
      <c r="F18" s="19">
        <v>7552</v>
      </c>
      <c r="G18" s="19">
        <v>7297</v>
      </c>
      <c r="H18" s="19">
        <v>93</v>
      </c>
    </row>
    <row r="19" spans="1:8" ht="14.45" x14ac:dyDescent="0.3">
      <c r="A19" s="23">
        <v>17</v>
      </c>
      <c r="B19" s="16" t="s">
        <v>37</v>
      </c>
      <c r="C19" s="17">
        <v>788.01265000000001</v>
      </c>
      <c r="D19" s="18">
        <v>187543.43</v>
      </c>
      <c r="E19" s="19">
        <v>78</v>
      </c>
      <c r="F19" s="19">
        <v>273.42</v>
      </c>
      <c r="G19" s="19">
        <v>1983</v>
      </c>
      <c r="H19" s="19">
        <v>14</v>
      </c>
    </row>
    <row r="20" spans="1:8" ht="14.45" x14ac:dyDescent="0.3">
      <c r="A20" s="23">
        <v>18</v>
      </c>
      <c r="B20" s="16" t="s">
        <v>7</v>
      </c>
      <c r="C20" s="17">
        <v>26.341699999999999</v>
      </c>
      <c r="D20" s="18">
        <v>184249.63</v>
      </c>
      <c r="E20" s="19">
        <v>524</v>
      </c>
      <c r="F20" s="19">
        <v>8988</v>
      </c>
      <c r="G20" s="19">
        <v>17731</v>
      </c>
      <c r="H20" s="19">
        <v>164</v>
      </c>
    </row>
    <row r="21" spans="1:8" ht="14.45" x14ac:dyDescent="0.3">
      <c r="A21" s="23">
        <v>19</v>
      </c>
      <c r="B21" s="16" t="s">
        <v>36</v>
      </c>
      <c r="C21" s="17">
        <v>24.984200000000001</v>
      </c>
      <c r="D21" s="18">
        <v>183108.45</v>
      </c>
      <c r="E21" s="19">
        <v>137</v>
      </c>
      <c r="F21" s="19">
        <v>7992</v>
      </c>
      <c r="G21" s="19">
        <v>3976</v>
      </c>
      <c r="H21" s="19">
        <v>49</v>
      </c>
    </row>
    <row r="22" spans="1:8" ht="14.45" x14ac:dyDescent="0.3">
      <c r="A22" s="23">
        <v>20</v>
      </c>
      <c r="B22" s="16" t="s">
        <v>3</v>
      </c>
      <c r="C22" s="17">
        <v>7.4606300000000001</v>
      </c>
      <c r="D22" s="18">
        <v>174439.38</v>
      </c>
      <c r="E22" s="19">
        <v>594</v>
      </c>
      <c r="F22" s="19">
        <v>23377</v>
      </c>
      <c r="G22" s="19">
        <v>10426</v>
      </c>
      <c r="H22" s="19">
        <v>96</v>
      </c>
    </row>
    <row r="23" spans="1:8" ht="14.45" x14ac:dyDescent="0.3">
      <c r="A23" s="23">
        <v>21</v>
      </c>
      <c r="B23" s="16" t="s">
        <v>17</v>
      </c>
      <c r="C23" s="17">
        <v>1.3317099999999999</v>
      </c>
      <c r="D23" s="18">
        <v>169444.11</v>
      </c>
      <c r="E23" s="19">
        <v>1891</v>
      </c>
      <c r="F23" s="19">
        <v>151745</v>
      </c>
      <c r="G23" s="19">
        <v>55965</v>
      </c>
      <c r="H23" s="19">
        <v>880</v>
      </c>
    </row>
    <row r="24" spans="1:8" x14ac:dyDescent="0.25">
      <c r="A24" s="23">
        <v>22</v>
      </c>
      <c r="B24" s="16" t="s">
        <v>5</v>
      </c>
      <c r="C24" s="17">
        <v>31.516269999999999</v>
      </c>
      <c r="D24" s="18">
        <v>167655.21</v>
      </c>
      <c r="E24" s="19">
        <v>216</v>
      </c>
      <c r="F24" s="19">
        <v>6367</v>
      </c>
      <c r="G24" s="19">
        <v>6410</v>
      </c>
      <c r="H24" s="19">
        <v>85</v>
      </c>
    </row>
    <row r="25" spans="1:8" x14ac:dyDescent="0.25">
      <c r="A25" s="23">
        <v>23</v>
      </c>
      <c r="B25" s="16" t="s">
        <v>9</v>
      </c>
      <c r="C25" s="17">
        <v>21.54344</v>
      </c>
      <c r="D25" s="18">
        <v>166695.57999999999</v>
      </c>
      <c r="E25" s="19">
        <v>552</v>
      </c>
      <c r="F25" s="19">
        <v>9950.33</v>
      </c>
      <c r="G25" s="19">
        <v>17046</v>
      </c>
      <c r="H25" s="19">
        <v>176</v>
      </c>
    </row>
    <row r="26" spans="1:8" x14ac:dyDescent="0.25">
      <c r="A26" s="23">
        <v>24</v>
      </c>
      <c r="B26" s="16" t="s">
        <v>41</v>
      </c>
      <c r="C26" s="17">
        <v>1.5158</v>
      </c>
      <c r="D26" s="18">
        <v>151898.89000000001</v>
      </c>
      <c r="E26" s="19">
        <v>4</v>
      </c>
      <c r="F26" s="19">
        <v>102351</v>
      </c>
      <c r="G26" s="19">
        <v>112</v>
      </c>
      <c r="H26" s="19">
        <v>1</v>
      </c>
    </row>
    <row r="27" spans="1:8" x14ac:dyDescent="0.25">
      <c r="A27" s="23">
        <v>25</v>
      </c>
      <c r="B27" s="16" t="s">
        <v>23</v>
      </c>
      <c r="C27" s="17">
        <v>788.01265000000001</v>
      </c>
      <c r="D27" s="18">
        <v>143387.45000000001</v>
      </c>
      <c r="E27" s="19">
        <v>50</v>
      </c>
      <c r="F27" s="19">
        <v>203.84</v>
      </c>
      <c r="G27" s="19">
        <v>1416</v>
      </c>
      <c r="H27" s="19">
        <v>10</v>
      </c>
    </row>
    <row r="28" spans="1:8" x14ac:dyDescent="0.25">
      <c r="A28" s="49">
        <v>26</v>
      </c>
      <c r="B28" s="35" t="s">
        <v>24</v>
      </c>
      <c r="C28" s="36">
        <v>1192.5</v>
      </c>
      <c r="D28" s="37">
        <v>33392.5</v>
      </c>
      <c r="E28" s="38">
        <v>1</v>
      </c>
      <c r="F28" s="38">
        <v>28</v>
      </c>
      <c r="G28" s="38">
        <v>28</v>
      </c>
      <c r="H28" s="38">
        <v>1</v>
      </c>
    </row>
    <row r="29" spans="1:8" x14ac:dyDescent="0.25">
      <c r="A29" s="52" t="s">
        <v>47</v>
      </c>
      <c r="B29" s="53"/>
      <c r="C29" s="20"/>
      <c r="D29" s="21">
        <f>SUM(D3:D28)</f>
        <v>6352195.9299999997</v>
      </c>
      <c r="E29" s="22">
        <f>SUM(E3:E28)</f>
        <v>20807</v>
      </c>
      <c r="F29" s="22">
        <f t="shared" ref="F29:H29" si="0">SUM(F3:F28)</f>
        <v>511759.875</v>
      </c>
      <c r="G29" s="22">
        <f t="shared" si="0"/>
        <v>608927</v>
      </c>
      <c r="H29" s="22">
        <f t="shared" si="0"/>
        <v>10324</v>
      </c>
    </row>
    <row r="31" spans="1:8" ht="29.45" customHeight="1" x14ac:dyDescent="0.25">
      <c r="A31" s="50" t="s">
        <v>48</v>
      </c>
      <c r="B31" s="50"/>
      <c r="C31" s="50"/>
      <c r="D31" s="50"/>
      <c r="E31" s="50"/>
      <c r="F31" s="50"/>
      <c r="G31" s="50"/>
      <c r="H31" s="50"/>
    </row>
  </sheetData>
  <mergeCells count="3">
    <mergeCell ref="A1:H1"/>
    <mergeCell ref="A29:B29"/>
    <mergeCell ref="A31:H31"/>
  </mergeCells>
  <printOptions horizontalCentered="1"/>
  <pageMargins left="0.24" right="0.24" top="0.75" bottom="0.75" header="0.3" footer="0.3"/>
  <pageSetup orientation="portrait" horizontalDpi="4294967295" verticalDpi="4294967295" r:id="rId1"/>
  <headerFooter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ManagedCare25 Drugs +Harvoni 14</vt:lpstr>
      <vt:lpstr>FFS Top 25 Drugs+Harvoni 2014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Payne</dc:creator>
  <cp:lastModifiedBy>Robert Stevens</cp:lastModifiedBy>
  <cp:lastPrinted>2015-01-28T17:42:24Z</cp:lastPrinted>
  <dcterms:created xsi:type="dcterms:W3CDTF">2015-01-27T22:49:10Z</dcterms:created>
  <dcterms:modified xsi:type="dcterms:W3CDTF">2015-01-30T19:56:04Z</dcterms:modified>
</cp:coreProperties>
</file>